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8" windowWidth="25598" windowHeight="14318" activeTab="0"/>
  </bookViews>
  <sheets>
    <sheet name="listes" sheetId="1" r:id="rId1"/>
    <sheet name="passation" sheetId="2" r:id="rId2"/>
    <sheet name="analyse" sheetId="3" r:id="rId3"/>
  </sheets>
  <definedNames>
    <definedName name="_xlnm.Print_Area" localSheetId="2">'analyse'!$A$1:$F$22</definedName>
    <definedName name="_xlnm.Print_Area" localSheetId="1">'passation'!$A$1:$F$65</definedName>
  </definedNames>
  <calcPr fullCalcOnLoad="1"/>
</workbook>
</file>

<file path=xl/sharedStrings.xml><?xml version="1.0" encoding="utf-8"?>
<sst xmlns="http://schemas.openxmlformats.org/spreadsheetml/2006/main" count="177" uniqueCount="76">
  <si>
    <t>pré-test 1</t>
  </si>
  <si>
    <t>pré-test 2</t>
  </si>
  <si>
    <t>date :</t>
  </si>
  <si>
    <t>chrono</t>
  </si>
  <si>
    <t>post-test 2 
à distance</t>
  </si>
  <si>
    <t>post-test 1
immédiat</t>
  </si>
  <si>
    <t>score /15</t>
  </si>
  <si>
    <t>travaillée</t>
  </si>
  <si>
    <t>généralisation</t>
  </si>
  <si>
    <t>Après prise en charge</t>
  </si>
  <si>
    <t>Echoué</t>
  </si>
  <si>
    <t>Réussi</t>
  </si>
  <si>
    <t>Avant prise en charge</t>
  </si>
  <si>
    <t>X² =</t>
  </si>
  <si>
    <t>A =</t>
  </si>
  <si>
    <t>Nombres d'items réussis avant prise en charge et échoués après la prise en charge</t>
  </si>
  <si>
    <t>B =</t>
  </si>
  <si>
    <t>Nombres d'items réussis avant prise en charge et réussis après la prise en charge</t>
  </si>
  <si>
    <t>C =</t>
  </si>
  <si>
    <t>Nombres d'items échoués avant prise en charge et échoués après la prise en charge</t>
  </si>
  <si>
    <t>D =</t>
  </si>
  <si>
    <t>Nombres d'items échoués avant prise en charge et réussis après la prise en charge</t>
  </si>
  <si>
    <t>Objectif :</t>
  </si>
  <si>
    <t>Liste 1</t>
  </si>
  <si>
    <t>Liste 2</t>
  </si>
  <si>
    <t>Test de McNemar - Calcul du X² pour évaluer la significativité des progrès sur la liste 1 travaillée</t>
  </si>
  <si>
    <t>Remplacer A, B, C et D dans le tableau par leur valeur correspondante de la liste 1 travaillée</t>
  </si>
  <si>
    <t>Test de McNemar - Calcul du X² pour évaluer la significativité de la généralisation sur la liste 2 non travaillée</t>
  </si>
  <si>
    <t>Remplacer A, B, C et D dans le tableau par leur valeur correspondante de la liste 2 non travaillée</t>
  </si>
  <si>
    <t>Test de McNemar - Calcul du X² pour évaluer la stabilité de la mesure contrôle (liste 4 non travaillée)</t>
  </si>
  <si>
    <t>Remplacer A, B, C et D dans le tableau par leur valeur correspondante de la liste 4 non travaillée</t>
  </si>
  <si>
    <t>Liste 4 contrôle</t>
  </si>
  <si>
    <t>A</t>
  </si>
  <si>
    <t>B</t>
  </si>
  <si>
    <t>C</t>
  </si>
  <si>
    <t>D</t>
  </si>
  <si>
    <t>infirmerie</t>
  </si>
  <si>
    <t>sécurité</t>
  </si>
  <si>
    <r>
      <rPr>
        <b/>
        <sz val="12"/>
        <color indexed="8"/>
        <rFont val="Calibri"/>
        <family val="2"/>
      </rPr>
      <t xml:space="preserve">Exemple d'Outcome : </t>
    </r>
    <r>
      <rPr>
        <sz val="12"/>
        <color indexed="8"/>
        <rFont val="Calibri"/>
        <family val="2"/>
      </rPr>
      <t>L'enfant transcrira (A) les préfixes (B) dans une tâche de dictée (C) dans 80% des productions écrites (D).</t>
    </r>
  </si>
  <si>
    <t>motard</t>
  </si>
  <si>
    <t>général</t>
  </si>
  <si>
    <t>japonais</t>
  </si>
  <si>
    <t>dentiste</t>
  </si>
  <si>
    <t>visible</t>
  </si>
  <si>
    <t>musicien</t>
  </si>
  <si>
    <t>feuillage</t>
  </si>
  <si>
    <t>fillette</t>
  </si>
  <si>
    <t>sportif</t>
  </si>
  <si>
    <t>bananier</t>
  </si>
  <si>
    <t>solitaire</t>
  </si>
  <si>
    <t>interphone</t>
  </si>
  <si>
    <t>chanceux</t>
  </si>
  <si>
    <t>brassard</t>
  </si>
  <si>
    <t>cristal</t>
  </si>
  <si>
    <t>portugais</t>
  </si>
  <si>
    <t>fleuriste</t>
  </si>
  <si>
    <t>nuisible</t>
  </si>
  <si>
    <t>brésilien</t>
  </si>
  <si>
    <t>jardinage</t>
  </si>
  <si>
    <t>rapidité</t>
  </si>
  <si>
    <t>noisette</t>
  </si>
  <si>
    <t>agressif</t>
  </si>
  <si>
    <t>pâtissier</t>
  </si>
  <si>
    <t>poissonnerie</t>
  </si>
  <si>
    <t>Ligne de base procédurale :</t>
  </si>
  <si>
    <t>autoritaire</t>
  </si>
  <si>
    <t>microphone</t>
  </si>
  <si>
    <t>frileux</t>
  </si>
  <si>
    <t>contrôle</t>
  </si>
  <si>
    <t>exemple de cotation à remplacer par vos mesures</t>
  </si>
  <si>
    <t>Liste 4</t>
  </si>
  <si>
    <t>Liste 2 : suffixes fréquents dans des mots consistants</t>
  </si>
  <si>
    <t>Liste 4 (contrôle) : noms fréquents et consistants avec préfixes réguliers (ou autre tâche)</t>
  </si>
  <si>
    <t>Liste 4 Contrôle</t>
  </si>
  <si>
    <t>Liste 1 : suffixes fréquents dans des mots consistants, dont les items échoués seront travaillés</t>
  </si>
  <si>
    <t>améliorer la transcription des suffixes échoués dans la liste 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</si>
</sst>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5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b/>
      <u val="single"/>
      <sz val="12"/>
      <color indexed="8"/>
      <name val="Calibri"/>
      <family val="2"/>
    </font>
    <font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0"/>
    </font>
    <font>
      <sz val="11"/>
      <color indexed="8"/>
      <name val="Calibri"/>
      <family val="0"/>
    </font>
    <font>
      <sz val="14"/>
      <color indexed="63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5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0" xfId="0" applyFont="1" applyAlignment="1">
      <alignment/>
    </xf>
    <xf numFmtId="0" fontId="51" fillId="7" borderId="10" xfId="0" applyFont="1" applyFill="1" applyBorder="1" applyAlignment="1">
      <alignment horizontal="center"/>
    </xf>
    <xf numFmtId="0" fontId="54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51" fillId="7" borderId="17" xfId="0" applyFont="1" applyFill="1" applyBorder="1" applyAlignment="1">
      <alignment horizontal="center"/>
    </xf>
    <xf numFmtId="0" fontId="51" fillId="7" borderId="13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6" fillId="5" borderId="0" xfId="0" applyFont="1" applyFill="1" applyAlignment="1">
      <alignment horizontal="center" vertical="center" wrapText="1"/>
    </xf>
    <xf numFmtId="0" fontId="56" fillId="5" borderId="18" xfId="0" applyFont="1" applyFill="1" applyBorder="1" applyAlignment="1">
      <alignment horizontal="center" vertical="center" wrapText="1"/>
    </xf>
    <xf numFmtId="0" fontId="56" fillId="5" borderId="12" xfId="0" applyFont="1" applyFill="1" applyBorder="1" applyAlignment="1">
      <alignment horizontal="center" vertical="center" wrapText="1"/>
    </xf>
    <xf numFmtId="0" fontId="56" fillId="5" borderId="1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56" fillId="5" borderId="1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18" xfId="0" applyFont="1" applyBorder="1" applyAlignment="1">
      <alignment horizontal="center"/>
    </xf>
    <xf numFmtId="0" fontId="51" fillId="33" borderId="10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Progression suffixes</a:t>
            </a:r>
          </a:p>
        </c:rich>
      </c:tx>
      <c:layout>
        <c:manualLayout>
          <c:xMode val="factor"/>
          <c:yMode val="factor"/>
          <c:x val="-0.000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075"/>
          <c:w val="0.980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analyse!$A$3</c:f>
              <c:strCache>
                <c:ptCount val="1"/>
                <c:pt idx="0">
                  <c:v>Liste 1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analyse!$B$3:$F$3</c:f>
              <c:numCache/>
            </c:numRef>
          </c:val>
        </c:ser>
        <c:ser>
          <c:idx val="1"/>
          <c:order val="1"/>
          <c:tx>
            <c:strRef>
              <c:f>analyse!$A$4</c:f>
              <c:strCache>
                <c:ptCount val="1"/>
                <c:pt idx="0">
                  <c:v>Liste 2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analyse!$B$4:$F$4</c:f>
              <c:numCache/>
            </c:numRef>
          </c:val>
        </c:ser>
        <c:ser>
          <c:idx val="2"/>
          <c:order val="2"/>
          <c:tx>
            <c:strRef>
              <c:f>analyse!$A$5</c:f>
              <c:strCache>
                <c:ptCount val="1"/>
                <c:pt idx="0">
                  <c:v>Liste 4 contrôle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analyse!$B$2:$F$2</c:f>
              <c:strCache/>
            </c:strRef>
          </c:cat>
          <c:val>
            <c:numRef>
              <c:f>analyse!$B$5:$F$5</c:f>
              <c:numCache/>
            </c:numRef>
          </c:val>
        </c:ser>
        <c:overlap val="-27"/>
        <c:gapWidth val="219"/>
        <c:axId val="10687921"/>
        <c:axId val="29082426"/>
      </c:bar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082426"/>
        <c:crosses val="autoZero"/>
        <c:auto val="1"/>
        <c:lblOffset val="100"/>
        <c:tickLblSkip val="1"/>
        <c:noMultiLvlLbl val="0"/>
      </c:catAx>
      <c:valAx>
        <c:axId val="290824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87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5"/>
          <c:y val="0.92825"/>
          <c:w val="0.297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171450</xdr:rowOff>
    </xdr:from>
    <xdr:to>
      <xdr:col>6</xdr:col>
      <xdr:colOff>76200</xdr:colOff>
      <xdr:row>23</xdr:row>
      <xdr:rowOff>161925</xdr:rowOff>
    </xdr:to>
    <xdr:graphicFrame>
      <xdr:nvGraphicFramePr>
        <xdr:cNvPr id="1" name="Graphique 1"/>
        <xdr:cNvGraphicFramePr/>
      </xdr:nvGraphicFramePr>
      <xdr:xfrm>
        <a:off x="114300" y="1733550"/>
        <a:ext cx="68865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M52"/>
  <sheetViews>
    <sheetView tabSelected="1" zoomScale="90" zoomScaleNormal="90" zoomScalePageLayoutView="0" workbookViewId="0" topLeftCell="A1">
      <selection activeCell="G3" sqref="G3"/>
    </sheetView>
  </sheetViews>
  <sheetFormatPr defaultColWidth="11.00390625" defaultRowHeight="15.75"/>
  <cols>
    <col min="1" max="1" width="7.375" style="3" customWidth="1"/>
    <col min="2" max="4" width="17.25390625" style="0" customWidth="1"/>
    <col min="5" max="5" width="3.375" style="0" customWidth="1"/>
  </cols>
  <sheetData>
    <row r="1" ht="15.75" thickBot="1"/>
    <row r="2" spans="1:13" s="2" customFormat="1" ht="15.75" thickBot="1">
      <c r="A2" s="29"/>
      <c r="B2" s="22" t="s">
        <v>23</v>
      </c>
      <c r="C2" s="22" t="s">
        <v>24</v>
      </c>
      <c r="D2" s="22" t="s">
        <v>70</v>
      </c>
      <c r="F2" s="23" t="s">
        <v>22</v>
      </c>
      <c r="G2" s="24" t="s">
        <v>75</v>
      </c>
      <c r="H2" s="24"/>
      <c r="I2" s="24"/>
      <c r="J2" s="24"/>
      <c r="K2" s="24"/>
      <c r="L2" s="24"/>
      <c r="M2" s="25"/>
    </row>
    <row r="3" spans="1:4" s="2" customFormat="1" ht="15.75">
      <c r="A3" s="30"/>
      <c r="B3" s="22" t="s">
        <v>7</v>
      </c>
      <c r="C3" s="22" t="s">
        <v>8</v>
      </c>
      <c r="D3" s="22" t="s">
        <v>68</v>
      </c>
    </row>
    <row r="4" spans="1:6" ht="16.5" customHeight="1">
      <c r="A4" s="22">
        <v>1</v>
      </c>
      <c r="B4" s="6" t="s">
        <v>39</v>
      </c>
      <c r="C4" s="26" t="s">
        <v>52</v>
      </c>
      <c r="D4" s="6"/>
      <c r="F4" s="21" t="s">
        <v>38</v>
      </c>
    </row>
    <row r="5" spans="1:4" ht="16.5" customHeight="1">
      <c r="A5" s="22">
        <v>2</v>
      </c>
      <c r="B5" s="6" t="s">
        <v>40</v>
      </c>
      <c r="C5" s="26" t="s">
        <v>53</v>
      </c>
      <c r="D5" s="6"/>
    </row>
    <row r="6" spans="1:4" ht="16.5" customHeight="1">
      <c r="A6" s="22">
        <v>3</v>
      </c>
      <c r="B6" s="3" t="s">
        <v>41</v>
      </c>
      <c r="C6" s="26" t="s">
        <v>54</v>
      </c>
      <c r="D6" s="6"/>
    </row>
    <row r="7" spans="1:4" ht="16.5" customHeight="1">
      <c r="A7" s="22">
        <v>4</v>
      </c>
      <c r="B7" s="6" t="s">
        <v>42</v>
      </c>
      <c r="C7" s="26" t="s">
        <v>55</v>
      </c>
      <c r="D7" s="6"/>
    </row>
    <row r="8" spans="1:6" ht="16.5" customHeight="1">
      <c r="A8" s="22">
        <v>5</v>
      </c>
      <c r="B8" s="6" t="s">
        <v>43</v>
      </c>
      <c r="C8" s="26" t="s">
        <v>56</v>
      </c>
      <c r="D8" s="6"/>
      <c r="F8" s="20" t="s">
        <v>64</v>
      </c>
    </row>
    <row r="9" spans="1:6" ht="16.5" customHeight="1">
      <c r="A9" s="22">
        <v>6</v>
      </c>
      <c r="B9" s="6" t="s">
        <v>44</v>
      </c>
      <c r="C9" s="6" t="s">
        <v>57</v>
      </c>
      <c r="D9" s="6"/>
      <c r="F9" s="2" t="s">
        <v>74</v>
      </c>
    </row>
    <row r="10" spans="1:6" ht="16.5" customHeight="1">
      <c r="A10" s="22">
        <v>7</v>
      </c>
      <c r="B10" s="6" t="s">
        <v>45</v>
      </c>
      <c r="C10" s="26" t="s">
        <v>58</v>
      </c>
      <c r="D10" s="6"/>
      <c r="F10" s="2" t="s">
        <v>71</v>
      </c>
    </row>
    <row r="11" spans="1:6" ht="16.5" customHeight="1">
      <c r="A11" s="22">
        <v>8</v>
      </c>
      <c r="B11" s="6" t="s">
        <v>37</v>
      </c>
      <c r="C11" s="26" t="s">
        <v>59</v>
      </c>
      <c r="D11" s="6"/>
      <c r="F11" s="2" t="s">
        <v>72</v>
      </c>
    </row>
    <row r="12" spans="1:4" ht="16.5" customHeight="1">
      <c r="A12" s="22">
        <v>9</v>
      </c>
      <c r="B12" s="26" t="s">
        <v>46</v>
      </c>
      <c r="C12" s="6" t="s">
        <v>60</v>
      </c>
      <c r="D12" s="6"/>
    </row>
    <row r="13" spans="1:4" ht="16.5" customHeight="1">
      <c r="A13" s="22">
        <v>10</v>
      </c>
      <c r="B13" s="6" t="s">
        <v>47</v>
      </c>
      <c r="C13" s="26" t="s">
        <v>61</v>
      </c>
      <c r="D13" s="6"/>
    </row>
    <row r="14" spans="1:4" ht="16.5" customHeight="1">
      <c r="A14" s="22">
        <v>11</v>
      </c>
      <c r="B14" s="6" t="s">
        <v>48</v>
      </c>
      <c r="C14" s="26" t="s">
        <v>62</v>
      </c>
      <c r="D14" s="6"/>
    </row>
    <row r="15" spans="1:4" ht="16.5" customHeight="1">
      <c r="A15" s="22">
        <v>12</v>
      </c>
      <c r="B15" s="6" t="s">
        <v>36</v>
      </c>
      <c r="C15" s="26" t="s">
        <v>63</v>
      </c>
      <c r="D15" s="6"/>
    </row>
    <row r="16" spans="1:4" ht="16.5" customHeight="1">
      <c r="A16" s="22">
        <v>13</v>
      </c>
      <c r="B16" s="6" t="s">
        <v>49</v>
      </c>
      <c r="C16" s="26" t="s">
        <v>65</v>
      </c>
      <c r="D16" s="6"/>
    </row>
    <row r="17" spans="1:4" ht="16.5" customHeight="1">
      <c r="A17" s="22">
        <v>14</v>
      </c>
      <c r="B17" s="6" t="s">
        <v>50</v>
      </c>
      <c r="C17" s="26" t="s">
        <v>66</v>
      </c>
      <c r="D17" s="6"/>
    </row>
    <row r="18" spans="1:4" ht="16.5" customHeight="1">
      <c r="A18" s="22">
        <v>15</v>
      </c>
      <c r="B18" s="6" t="s">
        <v>51</v>
      </c>
      <c r="C18" s="26" t="s">
        <v>67</v>
      </c>
      <c r="D18" s="6"/>
    </row>
    <row r="19" ht="15.75">
      <c r="D19" s="9"/>
    </row>
    <row r="20" ht="15.75">
      <c r="C20" s="1"/>
    </row>
    <row r="21" spans="3:4" ht="15.75">
      <c r="C21" s="1"/>
      <c r="D21" s="9"/>
    </row>
    <row r="22" ht="15.75">
      <c r="C22" s="1"/>
    </row>
    <row r="23" ht="15.75">
      <c r="C23" s="1"/>
    </row>
    <row r="24" ht="15.75">
      <c r="C24" s="1"/>
    </row>
    <row r="25" ht="15.75">
      <c r="C25" s="1"/>
    </row>
    <row r="26" ht="15.75">
      <c r="C26" s="1"/>
    </row>
    <row r="27" ht="15.75">
      <c r="C27" s="1"/>
    </row>
    <row r="28" ht="15.75">
      <c r="C28" s="1"/>
    </row>
    <row r="29" ht="15.75">
      <c r="C29" s="1"/>
    </row>
    <row r="30" ht="15.75">
      <c r="C30" s="1"/>
    </row>
    <row r="31" ht="15.75">
      <c r="C31" s="1"/>
    </row>
    <row r="32" ht="15.75">
      <c r="C32" s="1"/>
    </row>
    <row r="33" ht="15.75">
      <c r="C33" s="1"/>
    </row>
    <row r="34" ht="15.75">
      <c r="C34" s="1"/>
    </row>
    <row r="35" ht="15.75">
      <c r="C35" s="1"/>
    </row>
    <row r="36" ht="15.75">
      <c r="C36" s="1"/>
    </row>
    <row r="37" ht="15.75">
      <c r="C37" s="1"/>
    </row>
    <row r="38" ht="15.75">
      <c r="C38" s="1"/>
    </row>
    <row r="39" ht="15.75">
      <c r="C39" s="1"/>
    </row>
    <row r="40" ht="15.75">
      <c r="C40" s="1"/>
    </row>
    <row r="41" ht="15.75">
      <c r="C41" s="1"/>
    </row>
    <row r="42" ht="15.75">
      <c r="C42" s="1"/>
    </row>
    <row r="43" ht="15.75">
      <c r="C43" s="1"/>
    </row>
    <row r="44" ht="15.75">
      <c r="C44" s="1"/>
    </row>
    <row r="45" ht="15.75">
      <c r="C45" s="1"/>
    </row>
    <row r="46" ht="15.75">
      <c r="C46" s="1"/>
    </row>
    <row r="47" ht="15.75">
      <c r="C47" s="1"/>
    </row>
    <row r="48" ht="15.75">
      <c r="C48" s="1"/>
    </row>
    <row r="49" ht="15.75">
      <c r="C49" s="1"/>
    </row>
    <row r="50" ht="15.75">
      <c r="C50" s="1"/>
    </row>
    <row r="51" ht="15.75">
      <c r="C51" s="1"/>
    </row>
    <row r="52" ht="15.75">
      <c r="C52" s="1"/>
    </row>
  </sheetData>
  <sheetProtection/>
  <mergeCells count="1">
    <mergeCell ref="A2:A3"/>
  </mergeCells>
  <printOptions/>
  <pageMargins left="0.7" right="0.7" top="0.75" bottom="0.75" header="0.3" footer="0.3"/>
  <pageSetup fitToHeight="1" fitToWidth="1" orientation="landscape" paperSize="9" scale="70"/>
  <headerFooter>
    <oddHeader>&amp;L&amp;"Calibri,Normal"&amp;K000000&amp;F&amp;C&amp;"Calibri,Normal"&amp;K000000&amp;A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H64"/>
  <sheetViews>
    <sheetView zoomScale="70" zoomScaleNormal="70" zoomScalePageLayoutView="0" workbookViewId="0" topLeftCell="A1">
      <selection activeCell="A48" sqref="A48"/>
    </sheetView>
  </sheetViews>
  <sheetFormatPr defaultColWidth="11.00390625" defaultRowHeight="15.75"/>
  <cols>
    <col min="1" max="1" width="4.00390625" style="0" customWidth="1"/>
    <col min="2" max="2" width="12.00390625" style="3" bestFit="1" customWidth="1"/>
    <col min="3" max="6" width="19.00390625" style="0" customWidth="1"/>
    <col min="7" max="7" width="4.375" style="0" customWidth="1"/>
  </cols>
  <sheetData>
    <row r="2" spans="1:6" ht="31.5">
      <c r="A2" s="37" t="s">
        <v>23</v>
      </c>
      <c r="B2" s="38"/>
      <c r="C2" s="7" t="s">
        <v>0</v>
      </c>
      <c r="D2" s="7" t="s">
        <v>1</v>
      </c>
      <c r="E2" s="7" t="s">
        <v>5</v>
      </c>
      <c r="F2" s="7" t="s">
        <v>4</v>
      </c>
    </row>
    <row r="3" spans="3:6" ht="15.75">
      <c r="C3" s="8" t="s">
        <v>2</v>
      </c>
      <c r="D3" s="8" t="s">
        <v>2</v>
      </c>
      <c r="E3" s="8" t="s">
        <v>2</v>
      </c>
      <c r="F3" s="8" t="s">
        <v>2</v>
      </c>
    </row>
    <row r="4" spans="1:8" ht="25.5" customHeight="1">
      <c r="A4" s="5">
        <v>1</v>
      </c>
      <c r="B4" s="6" t="s">
        <v>39</v>
      </c>
      <c r="C4" s="6">
        <v>1</v>
      </c>
      <c r="D4" s="6">
        <v>1</v>
      </c>
      <c r="E4" s="6">
        <v>1</v>
      </c>
      <c r="F4" s="6">
        <v>1</v>
      </c>
      <c r="H4" s="28" t="s">
        <v>69</v>
      </c>
    </row>
    <row r="5" spans="1:6" ht="25.5" customHeight="1">
      <c r="A5" s="5">
        <v>2</v>
      </c>
      <c r="B5" s="6" t="s">
        <v>40</v>
      </c>
      <c r="C5" s="6">
        <v>0</v>
      </c>
      <c r="D5" s="6">
        <v>0</v>
      </c>
      <c r="E5" s="6">
        <v>1</v>
      </c>
      <c r="F5" s="6">
        <v>1</v>
      </c>
    </row>
    <row r="6" spans="1:6" ht="25.5" customHeight="1">
      <c r="A6" s="5">
        <v>3</v>
      </c>
      <c r="B6" s="3" t="s">
        <v>41</v>
      </c>
      <c r="C6" s="6">
        <v>0</v>
      </c>
      <c r="D6" s="6">
        <v>0</v>
      </c>
      <c r="E6" s="6">
        <v>1</v>
      </c>
      <c r="F6" s="6">
        <v>1</v>
      </c>
    </row>
    <row r="7" spans="1:6" ht="25.5" customHeight="1">
      <c r="A7" s="5">
        <v>4</v>
      </c>
      <c r="B7" s="6" t="s">
        <v>42</v>
      </c>
      <c r="C7" s="6">
        <v>1</v>
      </c>
      <c r="D7" s="6">
        <v>1</v>
      </c>
      <c r="E7" s="6">
        <v>1</v>
      </c>
      <c r="F7" s="6">
        <v>1</v>
      </c>
    </row>
    <row r="8" spans="1:6" ht="25.5" customHeight="1">
      <c r="A8" s="5">
        <v>5</v>
      </c>
      <c r="B8" s="6" t="s">
        <v>43</v>
      </c>
      <c r="C8" s="6">
        <v>1</v>
      </c>
      <c r="D8" s="6">
        <v>1</v>
      </c>
      <c r="E8" s="6">
        <v>1</v>
      </c>
      <c r="F8" s="6">
        <v>1</v>
      </c>
    </row>
    <row r="9" spans="1:6" ht="25.5" customHeight="1">
      <c r="A9" s="5">
        <v>6</v>
      </c>
      <c r="B9" s="6" t="s">
        <v>44</v>
      </c>
      <c r="C9" s="6">
        <v>0</v>
      </c>
      <c r="D9" s="6">
        <v>0</v>
      </c>
      <c r="E9" s="6">
        <v>1</v>
      </c>
      <c r="F9" s="6">
        <v>1</v>
      </c>
    </row>
    <row r="10" spans="1:6" ht="25.5" customHeight="1">
      <c r="A10" s="5">
        <v>7</v>
      </c>
      <c r="B10" s="6" t="s">
        <v>45</v>
      </c>
      <c r="C10" s="6">
        <v>1</v>
      </c>
      <c r="D10" s="6">
        <v>1</v>
      </c>
      <c r="E10" s="6">
        <v>1</v>
      </c>
      <c r="F10" s="6">
        <v>1</v>
      </c>
    </row>
    <row r="11" spans="1:6" ht="25.5" customHeight="1">
      <c r="A11" s="5">
        <v>8</v>
      </c>
      <c r="B11" s="6" t="s">
        <v>37</v>
      </c>
      <c r="C11" s="6">
        <v>0</v>
      </c>
      <c r="D11" s="6">
        <v>0</v>
      </c>
      <c r="E11" s="6">
        <v>1</v>
      </c>
      <c r="F11" s="6">
        <v>1</v>
      </c>
    </row>
    <row r="12" spans="1:6" ht="25.5" customHeight="1">
      <c r="A12" s="5">
        <v>9</v>
      </c>
      <c r="B12" s="26" t="s">
        <v>46</v>
      </c>
      <c r="C12" s="6">
        <v>1</v>
      </c>
      <c r="D12" s="6">
        <v>1</v>
      </c>
      <c r="E12" s="6">
        <v>1</v>
      </c>
      <c r="F12" s="6">
        <v>1</v>
      </c>
    </row>
    <row r="13" spans="1:6" ht="25.5" customHeight="1">
      <c r="A13" s="5">
        <v>10</v>
      </c>
      <c r="B13" s="6" t="s">
        <v>47</v>
      </c>
      <c r="C13" s="6">
        <v>1</v>
      </c>
      <c r="D13" s="6">
        <v>1</v>
      </c>
      <c r="E13" s="6">
        <v>1</v>
      </c>
      <c r="F13" s="6">
        <v>1</v>
      </c>
    </row>
    <row r="14" spans="1:6" ht="25.5" customHeight="1">
      <c r="A14" s="5">
        <v>11</v>
      </c>
      <c r="B14" s="6" t="s">
        <v>48</v>
      </c>
      <c r="C14" s="6">
        <v>0</v>
      </c>
      <c r="D14" s="6">
        <v>0</v>
      </c>
      <c r="E14" s="6">
        <v>1</v>
      </c>
      <c r="F14" s="6">
        <v>1</v>
      </c>
    </row>
    <row r="15" spans="1:6" ht="25.5" customHeight="1">
      <c r="A15" s="5">
        <v>12</v>
      </c>
      <c r="B15" s="6" t="s">
        <v>36</v>
      </c>
      <c r="C15" s="6">
        <v>0</v>
      </c>
      <c r="D15" s="6">
        <v>0</v>
      </c>
      <c r="E15" s="6">
        <v>1</v>
      </c>
      <c r="F15" s="6">
        <v>1</v>
      </c>
    </row>
    <row r="16" spans="1:6" ht="25.5" customHeight="1">
      <c r="A16" s="5">
        <v>13</v>
      </c>
      <c r="B16" s="6" t="s">
        <v>49</v>
      </c>
      <c r="C16" s="6">
        <v>0</v>
      </c>
      <c r="D16" s="6">
        <v>0</v>
      </c>
      <c r="E16" s="6">
        <v>0</v>
      </c>
      <c r="F16" s="6">
        <v>0</v>
      </c>
    </row>
    <row r="17" spans="1:6" ht="25.5" customHeight="1">
      <c r="A17" s="5">
        <v>14</v>
      </c>
      <c r="B17" s="6" t="s">
        <v>50</v>
      </c>
      <c r="C17" s="6">
        <v>1</v>
      </c>
      <c r="D17" s="6">
        <v>1</v>
      </c>
      <c r="E17" s="6">
        <v>1</v>
      </c>
      <c r="F17" s="6">
        <v>1</v>
      </c>
    </row>
    <row r="18" spans="1:6" ht="25.5" customHeight="1">
      <c r="A18" s="5">
        <v>15</v>
      </c>
      <c r="B18" s="6" t="s">
        <v>51</v>
      </c>
      <c r="C18" s="6">
        <v>0</v>
      </c>
      <c r="D18" s="6">
        <v>0</v>
      </c>
      <c r="E18" s="6">
        <v>1</v>
      </c>
      <c r="F18" s="6">
        <v>1</v>
      </c>
    </row>
    <row r="19" spans="1:6" ht="24.75" customHeight="1">
      <c r="A19" s="36" t="s">
        <v>6</v>
      </c>
      <c r="B19" s="36"/>
      <c r="C19" s="6">
        <f>SUM(C4:C18)</f>
        <v>7</v>
      </c>
      <c r="D19" s="6">
        <f>SUM(D4:D18)</f>
        <v>7</v>
      </c>
      <c r="E19" s="6">
        <f>SUM(E4:E18)</f>
        <v>14</v>
      </c>
      <c r="F19" s="6">
        <f>SUM(F4:F18)</f>
        <v>14</v>
      </c>
    </row>
    <row r="20" spans="1:6" ht="24.75" customHeight="1">
      <c r="A20" s="36" t="s">
        <v>3</v>
      </c>
      <c r="B20" s="36"/>
      <c r="C20" s="4"/>
      <c r="D20" s="4"/>
      <c r="E20" s="4"/>
      <c r="F20" s="4"/>
    </row>
    <row r="23" spans="1:6" ht="31.5">
      <c r="A23" s="37" t="s">
        <v>24</v>
      </c>
      <c r="B23" s="38"/>
      <c r="C23" s="7" t="s">
        <v>0</v>
      </c>
      <c r="D23" s="7" t="s">
        <v>1</v>
      </c>
      <c r="E23" s="7" t="s">
        <v>5</v>
      </c>
      <c r="F23" s="7" t="s">
        <v>4</v>
      </c>
    </row>
    <row r="24" spans="3:6" ht="15.75">
      <c r="C24" s="8" t="s">
        <v>2</v>
      </c>
      <c r="D24" s="8" t="s">
        <v>2</v>
      </c>
      <c r="E24" s="8" t="s">
        <v>2</v>
      </c>
      <c r="F24" s="8" t="s">
        <v>2</v>
      </c>
    </row>
    <row r="25" spans="1:6" ht="25.5" customHeight="1">
      <c r="A25" s="5">
        <v>1</v>
      </c>
      <c r="B25" s="26" t="s">
        <v>52</v>
      </c>
      <c r="C25" s="6"/>
      <c r="D25" s="6"/>
      <c r="E25" s="6"/>
      <c r="F25" s="6"/>
    </row>
    <row r="26" spans="1:6" ht="25.5" customHeight="1">
      <c r="A26" s="5">
        <v>2</v>
      </c>
      <c r="B26" s="26" t="s">
        <v>53</v>
      </c>
      <c r="C26" s="6"/>
      <c r="D26" s="6"/>
      <c r="E26" s="6"/>
      <c r="F26" s="6"/>
    </row>
    <row r="27" spans="1:6" ht="25.5" customHeight="1">
      <c r="A27" s="5">
        <v>3</v>
      </c>
      <c r="B27" s="26" t="s">
        <v>54</v>
      </c>
      <c r="C27" s="6"/>
      <c r="D27" s="6"/>
      <c r="E27" s="6"/>
      <c r="F27" s="6"/>
    </row>
    <row r="28" spans="1:6" ht="25.5" customHeight="1">
      <c r="A28" s="5">
        <v>4</v>
      </c>
      <c r="B28" s="26" t="s">
        <v>55</v>
      </c>
      <c r="C28" s="6"/>
      <c r="D28" s="6"/>
      <c r="E28" s="6"/>
      <c r="F28" s="6"/>
    </row>
    <row r="29" spans="1:6" ht="25.5" customHeight="1">
      <c r="A29" s="5">
        <v>5</v>
      </c>
      <c r="B29" s="26" t="s">
        <v>56</v>
      </c>
      <c r="C29" s="6"/>
      <c r="D29" s="6"/>
      <c r="E29" s="6"/>
      <c r="F29" s="6"/>
    </row>
    <row r="30" spans="1:6" ht="25.5" customHeight="1">
      <c r="A30" s="5">
        <v>6</v>
      </c>
      <c r="B30" s="6" t="s">
        <v>57</v>
      </c>
      <c r="C30" s="6"/>
      <c r="D30" s="6"/>
      <c r="E30" s="6"/>
      <c r="F30" s="6"/>
    </row>
    <row r="31" spans="1:6" ht="25.5" customHeight="1">
      <c r="A31" s="5">
        <v>7</v>
      </c>
      <c r="B31" s="26" t="s">
        <v>58</v>
      </c>
      <c r="C31" s="6"/>
      <c r="D31" s="6"/>
      <c r="E31" s="6"/>
      <c r="F31" s="6"/>
    </row>
    <row r="32" spans="1:6" ht="25.5" customHeight="1">
      <c r="A32" s="5">
        <v>8</v>
      </c>
      <c r="B32" s="26" t="s">
        <v>59</v>
      </c>
      <c r="C32" s="6"/>
      <c r="D32" s="6"/>
      <c r="E32" s="6"/>
      <c r="F32" s="6"/>
    </row>
    <row r="33" spans="1:6" ht="25.5" customHeight="1">
      <c r="A33" s="5">
        <v>9</v>
      </c>
      <c r="B33" s="6" t="s">
        <v>60</v>
      </c>
      <c r="C33" s="6"/>
      <c r="D33" s="6"/>
      <c r="E33" s="6"/>
      <c r="F33" s="6"/>
    </row>
    <row r="34" spans="1:6" ht="25.5" customHeight="1">
      <c r="A34" s="5">
        <v>10</v>
      </c>
      <c r="B34" s="26" t="s">
        <v>61</v>
      </c>
      <c r="C34" s="6"/>
      <c r="D34" s="6"/>
      <c r="E34" s="6"/>
      <c r="F34" s="6"/>
    </row>
    <row r="35" spans="1:6" ht="25.5" customHeight="1">
      <c r="A35" s="5">
        <v>11</v>
      </c>
      <c r="B35" s="26" t="s">
        <v>62</v>
      </c>
      <c r="C35" s="6"/>
      <c r="D35" s="6"/>
      <c r="E35" s="6"/>
      <c r="F35" s="6"/>
    </row>
    <row r="36" spans="1:6" ht="25.5" customHeight="1">
      <c r="A36" s="5">
        <v>12</v>
      </c>
      <c r="B36" s="26" t="s">
        <v>63</v>
      </c>
      <c r="C36" s="6"/>
      <c r="D36" s="6"/>
      <c r="E36" s="6"/>
      <c r="F36" s="6"/>
    </row>
    <row r="37" spans="1:6" ht="25.5" customHeight="1">
      <c r="A37" s="5">
        <v>13</v>
      </c>
      <c r="B37" s="26" t="s">
        <v>65</v>
      </c>
      <c r="C37" s="6"/>
      <c r="D37" s="6"/>
      <c r="E37" s="6"/>
      <c r="F37" s="6"/>
    </row>
    <row r="38" spans="1:6" ht="25.5" customHeight="1">
      <c r="A38" s="5">
        <v>14</v>
      </c>
      <c r="B38" s="26" t="s">
        <v>66</v>
      </c>
      <c r="C38" s="6"/>
      <c r="D38" s="6"/>
      <c r="E38" s="6"/>
      <c r="F38" s="6"/>
    </row>
    <row r="39" spans="1:6" ht="25.5" customHeight="1">
      <c r="A39" s="5">
        <v>15</v>
      </c>
      <c r="B39" s="26" t="s">
        <v>67</v>
      </c>
      <c r="C39" s="6"/>
      <c r="D39" s="6"/>
      <c r="E39" s="6"/>
      <c r="F39" s="6"/>
    </row>
    <row r="40" spans="1:8" ht="25.5" customHeight="1">
      <c r="A40" s="31" t="s">
        <v>6</v>
      </c>
      <c r="B40" s="31"/>
      <c r="C40" s="6">
        <f>SUM(C25:C39)</f>
        <v>0</v>
      </c>
      <c r="D40" s="6">
        <f>SUM(D25:D39)</f>
        <v>0</v>
      </c>
      <c r="E40" s="6">
        <f>SUM(E25:E39)</f>
        <v>0</v>
      </c>
      <c r="F40" s="6">
        <f>SUM(F25:F39)</f>
        <v>0</v>
      </c>
      <c r="G40" s="10"/>
      <c r="H40" s="11"/>
    </row>
    <row r="41" spans="1:6" ht="25.5" customHeight="1">
      <c r="A41" s="31" t="s">
        <v>3</v>
      </c>
      <c r="B41" s="31"/>
      <c r="C41" s="4"/>
      <c r="D41" s="4"/>
      <c r="E41" s="4"/>
      <c r="F41" s="4"/>
    </row>
    <row r="46" spans="1:6" ht="25.5" customHeight="1">
      <c r="A46" s="32" t="s">
        <v>73</v>
      </c>
      <c r="B46" s="33"/>
      <c r="C46" s="7" t="s">
        <v>0</v>
      </c>
      <c r="D46" s="7" t="s">
        <v>1</v>
      </c>
      <c r="E46" s="7" t="s">
        <v>5</v>
      </c>
      <c r="F46" s="7" t="s">
        <v>4</v>
      </c>
    </row>
    <row r="47" spans="1:6" ht="25.5" customHeight="1">
      <c r="A47" s="34"/>
      <c r="B47" s="35"/>
      <c r="C47" s="8" t="s">
        <v>2</v>
      </c>
      <c r="D47" s="8" t="s">
        <v>2</v>
      </c>
      <c r="E47" s="8" t="s">
        <v>2</v>
      </c>
      <c r="F47" s="8" t="s">
        <v>2</v>
      </c>
    </row>
    <row r="48" spans="1:6" ht="25.5" customHeight="1">
      <c r="A48" s="5">
        <v>1</v>
      </c>
      <c r="B48" s="6"/>
      <c r="C48" s="6"/>
      <c r="D48" s="6"/>
      <c r="E48" s="6"/>
      <c r="F48" s="6"/>
    </row>
    <row r="49" spans="1:6" ht="25.5" customHeight="1">
      <c r="A49" s="5">
        <v>2</v>
      </c>
      <c r="B49" s="6"/>
      <c r="C49" s="6"/>
      <c r="D49" s="6"/>
      <c r="E49" s="6"/>
      <c r="F49" s="6"/>
    </row>
    <row r="50" spans="1:6" ht="25.5" customHeight="1">
      <c r="A50" s="5">
        <v>3</v>
      </c>
      <c r="B50" s="6"/>
      <c r="C50" s="6"/>
      <c r="D50" s="6"/>
      <c r="E50" s="6"/>
      <c r="F50" s="6"/>
    </row>
    <row r="51" spans="1:6" ht="25.5" customHeight="1">
      <c r="A51" s="5">
        <v>4</v>
      </c>
      <c r="B51" s="6"/>
      <c r="C51" s="6"/>
      <c r="D51" s="6"/>
      <c r="E51" s="6"/>
      <c r="F51" s="6"/>
    </row>
    <row r="52" spans="1:6" ht="25.5" customHeight="1">
      <c r="A52" s="5">
        <v>5</v>
      </c>
      <c r="B52" s="6"/>
      <c r="C52" s="6"/>
      <c r="D52" s="6"/>
      <c r="E52" s="6"/>
      <c r="F52" s="6"/>
    </row>
    <row r="53" spans="1:6" ht="25.5" customHeight="1">
      <c r="A53" s="5">
        <v>6</v>
      </c>
      <c r="B53" s="6"/>
      <c r="C53" s="6"/>
      <c r="D53" s="6"/>
      <c r="E53" s="6"/>
      <c r="F53" s="6"/>
    </row>
    <row r="54" spans="1:6" ht="25.5" customHeight="1">
      <c r="A54" s="5">
        <v>7</v>
      </c>
      <c r="B54" s="6"/>
      <c r="C54" s="6"/>
      <c r="D54" s="6"/>
      <c r="E54" s="6"/>
      <c r="F54" s="6"/>
    </row>
    <row r="55" spans="1:6" ht="25.5" customHeight="1">
      <c r="A55" s="5">
        <v>8</v>
      </c>
      <c r="B55" s="6"/>
      <c r="C55" s="6"/>
      <c r="D55" s="6"/>
      <c r="E55" s="6"/>
      <c r="F55" s="6"/>
    </row>
    <row r="56" spans="1:6" ht="25.5" customHeight="1">
      <c r="A56" s="5">
        <v>9</v>
      </c>
      <c r="B56" s="6"/>
      <c r="C56" s="6"/>
      <c r="D56" s="6"/>
      <c r="E56" s="6"/>
      <c r="F56" s="6"/>
    </row>
    <row r="57" spans="1:6" ht="25.5" customHeight="1">
      <c r="A57" s="5">
        <v>10</v>
      </c>
      <c r="B57" s="6"/>
      <c r="C57" s="6"/>
      <c r="D57" s="6"/>
      <c r="E57" s="6"/>
      <c r="F57" s="6"/>
    </row>
    <row r="58" spans="1:6" ht="25.5" customHeight="1">
      <c r="A58" s="5">
        <v>11</v>
      </c>
      <c r="B58" s="6"/>
      <c r="C58" s="6"/>
      <c r="D58" s="6"/>
      <c r="E58" s="6"/>
      <c r="F58" s="6"/>
    </row>
    <row r="59" spans="1:6" ht="25.5" customHeight="1">
      <c r="A59" s="5">
        <v>12</v>
      </c>
      <c r="B59" s="6"/>
      <c r="C59" s="6"/>
      <c r="D59" s="6"/>
      <c r="E59" s="6"/>
      <c r="F59" s="6"/>
    </row>
    <row r="60" spans="1:6" ht="25.5" customHeight="1">
      <c r="A60" s="5">
        <v>13</v>
      </c>
      <c r="B60" s="6"/>
      <c r="C60" s="6"/>
      <c r="D60" s="6"/>
      <c r="E60" s="6"/>
      <c r="F60" s="6"/>
    </row>
    <row r="61" spans="1:6" ht="25.5" customHeight="1">
      <c r="A61" s="5">
        <v>14</v>
      </c>
      <c r="B61" s="6"/>
      <c r="C61" s="6"/>
      <c r="D61" s="6"/>
      <c r="E61" s="6"/>
      <c r="F61" s="6"/>
    </row>
    <row r="62" spans="1:6" ht="25.5" customHeight="1">
      <c r="A62" s="5">
        <v>15</v>
      </c>
      <c r="B62" s="6"/>
      <c r="C62" s="6"/>
      <c r="D62" s="6"/>
      <c r="E62" s="6"/>
      <c r="F62" s="6"/>
    </row>
    <row r="63" spans="1:6" ht="25.5" customHeight="1">
      <c r="A63" s="31" t="s">
        <v>6</v>
      </c>
      <c r="B63" s="31"/>
      <c r="C63" s="6">
        <f>SUM(C48:C62)</f>
        <v>0</v>
      </c>
      <c r="D63" s="6">
        <f>SUM(D48:D62)</f>
        <v>0</v>
      </c>
      <c r="E63" s="6">
        <f>SUM(E48:E62)</f>
        <v>0</v>
      </c>
      <c r="F63" s="6">
        <f>SUM(F48:F62)</f>
        <v>0</v>
      </c>
    </row>
    <row r="64" spans="1:6" ht="25.5" customHeight="1">
      <c r="A64" s="31" t="s">
        <v>3</v>
      </c>
      <c r="B64" s="31"/>
      <c r="C64" s="4"/>
      <c r="D64" s="4"/>
      <c r="E64" s="4"/>
      <c r="F64" s="4"/>
    </row>
  </sheetData>
  <sheetProtection/>
  <mergeCells count="9">
    <mergeCell ref="A63:B63"/>
    <mergeCell ref="A64:B64"/>
    <mergeCell ref="A46:B47"/>
    <mergeCell ref="A19:B19"/>
    <mergeCell ref="A20:B20"/>
    <mergeCell ref="A2:B2"/>
    <mergeCell ref="A23:B23"/>
    <mergeCell ref="A40:B40"/>
    <mergeCell ref="A41:B41"/>
  </mergeCells>
  <printOptions/>
  <pageMargins left="0.7" right="0.7" top="1" bottom="0.75" header="0.3" footer="0.3"/>
  <pageSetup fitToHeight="2" orientation="portrait" paperSize="9" scale="70" r:id="rId2"/>
  <headerFooter>
    <oddHeader>&amp;L&amp;"Calibri,Normal"&amp;K000000&amp;F&amp;C&amp;"Calibri,Normal"&amp;K000000&amp;A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H77"/>
  <sheetViews>
    <sheetView zoomScale="70" zoomScaleNormal="70" zoomScalePageLayoutView="0" workbookViewId="0" topLeftCell="A1">
      <selection activeCell="A2" sqref="A2:B2"/>
    </sheetView>
  </sheetViews>
  <sheetFormatPr defaultColWidth="11.00390625" defaultRowHeight="15.75"/>
  <cols>
    <col min="1" max="1" width="4.00390625" style="0" customWidth="1"/>
    <col min="2" max="2" width="10.875" style="3" customWidth="1"/>
    <col min="3" max="6" width="19.00390625" style="0" customWidth="1"/>
    <col min="7" max="7" width="4.375" style="0" customWidth="1"/>
  </cols>
  <sheetData>
    <row r="2" spans="1:6" ht="31.5">
      <c r="A2" s="45"/>
      <c r="B2" s="46"/>
      <c r="C2" s="7" t="s">
        <v>0</v>
      </c>
      <c r="D2" s="7" t="s">
        <v>1</v>
      </c>
      <c r="E2" s="7" t="s">
        <v>5</v>
      </c>
      <c r="F2" s="7" t="s">
        <v>4</v>
      </c>
    </row>
    <row r="3" spans="1:6" ht="24.75" customHeight="1">
      <c r="A3" s="47" t="s">
        <v>23</v>
      </c>
      <c r="B3" s="47"/>
      <c r="C3" s="6">
        <f>passation!C19</f>
        <v>7</v>
      </c>
      <c r="D3" s="6">
        <f>passation!D19</f>
        <v>7</v>
      </c>
      <c r="E3" s="6">
        <f>passation!E19</f>
        <v>14</v>
      </c>
      <c r="F3" s="6">
        <f>passation!F19</f>
        <v>14</v>
      </c>
    </row>
    <row r="4" spans="1:6" ht="25.5" customHeight="1">
      <c r="A4" s="47" t="s">
        <v>24</v>
      </c>
      <c r="B4" s="47"/>
      <c r="C4" s="6">
        <f>passation!C40</f>
        <v>0</v>
      </c>
      <c r="D4" s="6">
        <f>passation!D40</f>
        <v>0</v>
      </c>
      <c r="E4" s="6">
        <f>passation!E40</f>
        <v>0</v>
      </c>
      <c r="F4" s="6">
        <f>passation!F40</f>
        <v>0</v>
      </c>
    </row>
    <row r="5" spans="1:6" ht="25.5" customHeight="1">
      <c r="A5" s="47" t="s">
        <v>31</v>
      </c>
      <c r="B5" s="47"/>
      <c r="C5" s="6">
        <f>passation!C63</f>
        <v>0</v>
      </c>
      <c r="D5" s="6">
        <f>passation!D63</f>
        <v>0</v>
      </c>
      <c r="E5" s="6">
        <f>passation!E63</f>
        <v>0</v>
      </c>
      <c r="F5" s="6">
        <f>passation!F63</f>
        <v>0</v>
      </c>
    </row>
    <row r="27" spans="2:4" ht="21">
      <c r="B27" s="12" t="s">
        <v>25</v>
      </c>
      <c r="D27" s="13"/>
    </row>
    <row r="28" ht="15.75">
      <c r="B28"/>
    </row>
    <row r="29" spans="2:6" ht="15.75">
      <c r="B29"/>
      <c r="E29" s="44" t="s">
        <v>9</v>
      </c>
      <c r="F29" s="44"/>
    </row>
    <row r="30" spans="2:6" ht="15.75">
      <c r="B30"/>
      <c r="D30" s="14"/>
      <c r="E30" s="15" t="s">
        <v>10</v>
      </c>
      <c r="F30" s="15" t="s">
        <v>11</v>
      </c>
    </row>
    <row r="31" spans="2:6" ht="15.75">
      <c r="B31" s="39" t="s">
        <v>12</v>
      </c>
      <c r="C31" s="40"/>
      <c r="D31" s="16" t="s">
        <v>11</v>
      </c>
      <c r="E31" s="27" t="s">
        <v>32</v>
      </c>
      <c r="F31" s="27" t="s">
        <v>33</v>
      </c>
    </row>
    <row r="32" spans="2:6" ht="15.75">
      <c r="B32" s="41"/>
      <c r="C32" s="42"/>
      <c r="D32" s="17" t="s">
        <v>10</v>
      </c>
      <c r="E32" s="27" t="s">
        <v>34</v>
      </c>
      <c r="F32" s="27" t="s">
        <v>35</v>
      </c>
    </row>
    <row r="33" ht="15.75">
      <c r="B33"/>
    </row>
    <row r="34" ht="15.75">
      <c r="B34"/>
    </row>
    <row r="35" spans="2:8" ht="15.75">
      <c r="B35"/>
      <c r="E35" s="18" t="s">
        <v>13</v>
      </c>
      <c r="F35" s="4" t="e">
        <f>(((ABS(E31-F32))-1)*((ABS(E31-F32))-1))/(E31+F32)</f>
        <v>#VALUE!</v>
      </c>
      <c r="G35" s="43" t="e">
        <f>IF((F35&gt;3.84),"Significatif","Non significatif")</f>
        <v>#VALUE!</v>
      </c>
      <c r="H35" s="43"/>
    </row>
    <row r="36" ht="15.75">
      <c r="B36"/>
    </row>
    <row r="37" spans="2:3" ht="15.75">
      <c r="B37"/>
      <c r="C37" s="19" t="s">
        <v>26</v>
      </c>
    </row>
    <row r="38" spans="2:4" ht="15.75">
      <c r="B38"/>
      <c r="C38" s="3" t="s">
        <v>14</v>
      </c>
      <c r="D38" t="s">
        <v>15</v>
      </c>
    </row>
    <row r="39" spans="2:4" ht="15.75">
      <c r="B39"/>
      <c r="C39" s="3" t="s">
        <v>16</v>
      </c>
      <c r="D39" t="s">
        <v>17</v>
      </c>
    </row>
    <row r="40" spans="2:4" ht="15.75">
      <c r="B40"/>
      <c r="C40" s="3" t="s">
        <v>18</v>
      </c>
      <c r="D40" t="s">
        <v>19</v>
      </c>
    </row>
    <row r="41" spans="2:4" ht="15.75">
      <c r="B41"/>
      <c r="C41" s="3" t="s">
        <v>20</v>
      </c>
      <c r="D41" t="s">
        <v>21</v>
      </c>
    </row>
    <row r="44" spans="2:4" ht="21">
      <c r="B44" s="12" t="s">
        <v>27</v>
      </c>
      <c r="D44" s="13"/>
    </row>
    <row r="45" ht="15.75">
      <c r="B45"/>
    </row>
    <row r="46" spans="2:6" ht="15.75">
      <c r="B46"/>
      <c r="E46" s="44" t="s">
        <v>9</v>
      </c>
      <c r="F46" s="44"/>
    </row>
    <row r="47" spans="2:6" ht="15.75">
      <c r="B47"/>
      <c r="D47" s="14"/>
      <c r="E47" s="15" t="s">
        <v>10</v>
      </c>
      <c r="F47" s="15" t="s">
        <v>11</v>
      </c>
    </row>
    <row r="48" spans="2:6" ht="15.75">
      <c r="B48" s="39" t="s">
        <v>12</v>
      </c>
      <c r="C48" s="40"/>
      <c r="D48" s="16" t="s">
        <v>11</v>
      </c>
      <c r="E48" s="27" t="s">
        <v>32</v>
      </c>
      <c r="F48" s="27" t="s">
        <v>33</v>
      </c>
    </row>
    <row r="49" spans="2:6" ht="15.75">
      <c r="B49" s="41"/>
      <c r="C49" s="42"/>
      <c r="D49" s="17" t="s">
        <v>10</v>
      </c>
      <c r="E49" s="27" t="s">
        <v>34</v>
      </c>
      <c r="F49" s="27" t="s">
        <v>35</v>
      </c>
    </row>
    <row r="50" ht="15.75">
      <c r="B50"/>
    </row>
    <row r="51" ht="15.75">
      <c r="B51"/>
    </row>
    <row r="52" spans="2:8" ht="15.75">
      <c r="B52"/>
      <c r="E52" s="18" t="s">
        <v>13</v>
      </c>
      <c r="F52" s="4" t="e">
        <f>(((ABS(E48-F49))-1)*((ABS(E48-F49))-1))/(E48+F49)</f>
        <v>#VALUE!</v>
      </c>
      <c r="G52" s="43" t="e">
        <f>IF((F52&gt;3.84),"Significatif","Non significatif")</f>
        <v>#VALUE!</v>
      </c>
      <c r="H52" s="43"/>
    </row>
    <row r="53" ht="15.75">
      <c r="B53"/>
    </row>
    <row r="54" spans="2:3" ht="15.75">
      <c r="B54"/>
      <c r="C54" s="19" t="s">
        <v>28</v>
      </c>
    </row>
    <row r="55" spans="2:4" ht="15.75">
      <c r="B55"/>
      <c r="C55" s="3" t="s">
        <v>14</v>
      </c>
      <c r="D55" t="s">
        <v>15</v>
      </c>
    </row>
    <row r="56" spans="2:4" ht="15.75">
      <c r="B56"/>
      <c r="C56" s="3" t="s">
        <v>16</v>
      </c>
      <c r="D56" t="s">
        <v>17</v>
      </c>
    </row>
    <row r="57" spans="2:4" ht="15.75">
      <c r="B57"/>
      <c r="C57" s="3" t="s">
        <v>18</v>
      </c>
      <c r="D57" t="s">
        <v>19</v>
      </c>
    </row>
    <row r="58" spans="2:4" ht="15.75">
      <c r="B58"/>
      <c r="C58" s="3" t="s">
        <v>20</v>
      </c>
      <c r="D58" t="s">
        <v>21</v>
      </c>
    </row>
    <row r="63" spans="2:4" ht="21">
      <c r="B63" s="12" t="s">
        <v>29</v>
      </c>
      <c r="D63" s="13"/>
    </row>
    <row r="64" ht="15.75">
      <c r="B64"/>
    </row>
    <row r="65" spans="2:6" ht="15.75">
      <c r="B65"/>
      <c r="E65" s="44" t="s">
        <v>9</v>
      </c>
      <c r="F65" s="44"/>
    </row>
    <row r="66" spans="2:6" ht="15.75">
      <c r="B66"/>
      <c r="D66" s="14"/>
      <c r="E66" s="15" t="s">
        <v>10</v>
      </c>
      <c r="F66" s="15" t="s">
        <v>11</v>
      </c>
    </row>
    <row r="67" spans="2:6" ht="15.75">
      <c r="B67" s="39" t="s">
        <v>12</v>
      </c>
      <c r="C67" s="40"/>
      <c r="D67" s="16" t="s">
        <v>11</v>
      </c>
      <c r="E67" s="27" t="s">
        <v>32</v>
      </c>
      <c r="F67" s="27" t="s">
        <v>33</v>
      </c>
    </row>
    <row r="68" spans="2:6" ht="15.75">
      <c r="B68" s="41"/>
      <c r="C68" s="42"/>
      <c r="D68" s="17" t="s">
        <v>10</v>
      </c>
      <c r="E68" s="27" t="s">
        <v>34</v>
      </c>
      <c r="F68" s="27" t="s">
        <v>35</v>
      </c>
    </row>
    <row r="69" ht="15.75">
      <c r="B69"/>
    </row>
    <row r="70" ht="15.75">
      <c r="B70"/>
    </row>
    <row r="71" spans="2:8" ht="15.75">
      <c r="B71"/>
      <c r="E71" s="18" t="s">
        <v>13</v>
      </c>
      <c r="F71" s="4" t="e">
        <f>(((ABS(E67-F68))-1)*((ABS(E67-F68))-1))/(E67+F68)</f>
        <v>#VALUE!</v>
      </c>
      <c r="G71" s="43" t="e">
        <f>IF((F71&gt;3.84),"Significatif","Non significatif")</f>
        <v>#VALUE!</v>
      </c>
      <c r="H71" s="43"/>
    </row>
    <row r="72" ht="15.75">
      <c r="B72"/>
    </row>
    <row r="73" spans="2:3" ht="15.75">
      <c r="B73"/>
      <c r="C73" s="19" t="s">
        <v>30</v>
      </c>
    </row>
    <row r="74" spans="2:4" ht="15.75">
      <c r="B74"/>
      <c r="C74" s="3" t="s">
        <v>14</v>
      </c>
      <c r="D74" t="s">
        <v>15</v>
      </c>
    </row>
    <row r="75" spans="2:4" ht="15.75">
      <c r="B75"/>
      <c r="C75" s="3" t="s">
        <v>16</v>
      </c>
      <c r="D75" t="s">
        <v>17</v>
      </c>
    </row>
    <row r="76" spans="2:4" ht="15.75">
      <c r="B76"/>
      <c r="C76" s="3" t="s">
        <v>18</v>
      </c>
      <c r="D76" t="s">
        <v>19</v>
      </c>
    </row>
    <row r="77" spans="2:4" ht="15.75">
      <c r="B77"/>
      <c r="C77" s="3" t="s">
        <v>20</v>
      </c>
      <c r="D77" t="s">
        <v>21</v>
      </c>
    </row>
  </sheetData>
  <sheetProtection/>
  <mergeCells count="13">
    <mergeCell ref="A2:B2"/>
    <mergeCell ref="A3:B3"/>
    <mergeCell ref="A4:B4"/>
    <mergeCell ref="A5:B5"/>
    <mergeCell ref="E29:F29"/>
    <mergeCell ref="E65:F65"/>
    <mergeCell ref="B67:C68"/>
    <mergeCell ref="G71:H71"/>
    <mergeCell ref="B31:C32"/>
    <mergeCell ref="G35:H35"/>
    <mergeCell ref="E46:F46"/>
    <mergeCell ref="B48:C49"/>
    <mergeCell ref="G52:H52"/>
  </mergeCells>
  <printOptions/>
  <pageMargins left="0.7" right="0.7" top="1" bottom="0.75" header="0.3" footer="0.3"/>
  <pageSetup fitToHeight="1" fitToWidth="1" orientation="portrait" paperSize="9" scale="90"/>
  <headerFooter>
    <oddHeader>&amp;L&amp;"Calibri,Normal"&amp;K000000Mots-outils fréquents niveau CP-CE1
Nom du patient :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Valdenaire</dc:creator>
  <cp:keywords/>
  <dc:description/>
  <cp:lastModifiedBy>aline</cp:lastModifiedBy>
  <dcterms:created xsi:type="dcterms:W3CDTF">2021-11-20T12:38:00Z</dcterms:created>
  <dcterms:modified xsi:type="dcterms:W3CDTF">2022-10-31T12:41:45Z</dcterms:modified>
  <cp:category/>
  <cp:version/>
  <cp:contentType/>
  <cp:contentStatus/>
</cp:coreProperties>
</file>